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65521" windowWidth="2835" windowHeight="8595" tabRatio="20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<sst xmlns="http://schemas.openxmlformats.org/spreadsheetml/2006/main" count="31" uniqueCount="31">
  <si>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Bruto zavarovalna osnova v EUR</t>
  </si>
  <si>
    <t>Prisp. zavarovanca za PIZ</t>
  </si>
  <si>
    <t>Prisp. delodajalca za PIZ</t>
  </si>
  <si>
    <t>Prisp. zavarovanca za ZZ</t>
  </si>
  <si>
    <t>Prisp. delodajalca za ZZ</t>
  </si>
  <si>
    <t>Prisp. za poškodbe pri delu</t>
  </si>
  <si>
    <t>Prisp. zavarovanca za starš. var.</t>
  </si>
  <si>
    <t>Prisp. delodajalca za starš. var.</t>
  </si>
  <si>
    <t>Prisp. zavarovanca za zaposl.</t>
  </si>
  <si>
    <t>Prisp. delodajalca za zaposl.</t>
  </si>
  <si>
    <t>PRISPEVKI SKUPAJ</t>
  </si>
  <si>
    <t>Plačilne naloge zavezanec izpolni v skladu z navodili, ki jih je prejel od pristojnega davčnega urada.</t>
  </si>
  <si>
    <t>DOPOLNILNA DEJAVNOST - POPOLDANSKA OBRT</t>
  </si>
  <si>
    <t>DRUŽBENIKI ZASEBNIH DRUŽB</t>
  </si>
  <si>
    <t>Rok plačila za navedene obveznosti je 15. v mesecu za pretekli mesec. Pri plačilu obveznosti bodite pozorni na nove vplačilne račune!</t>
  </si>
  <si>
    <t>3,5 PP</t>
  </si>
  <si>
    <t>Skupaj prispevki za starševsko varstvo
račun SI56011008881000030 
sklic: SI19 vaša DŠ-43001</t>
  </si>
  <si>
    <t>Skupaj prispevki za PIZ 
račun: SI56011008882000003
sklic: SI19 vaša DŠ-44008</t>
  </si>
  <si>
    <t>Skupaj prispevki za Zdrav. zav. 
račun: SI56011008883000073
sklic: SI19 vaša DŠ-45004</t>
  </si>
  <si>
    <t>Skupaj drugi prispevki
račun SI56011008881000030 
sklic: SI19 vaša DŠ-42005</t>
  </si>
  <si>
    <t>Skupaj prispevki za zaposlovanje</t>
  </si>
  <si>
    <t>Dosežena osnova v EUR za leto 2015</t>
  </si>
  <si>
    <t>Osnova za prispevke ZZ, če je BZO nižja od 60 % od 1.555,89 EUR</t>
  </si>
  <si>
    <r>
      <t xml:space="preserve">* prispevek za pokojninsko in invalidsko zavarovanje v višini </t>
    </r>
    <r>
      <rPr>
        <b/>
        <sz val="10"/>
        <rFont val="Arial"/>
        <family val="2"/>
      </rPr>
      <t>32,43 evrov na račun: SI56011008882000003, sklic: 19 vaša DŠ-44008</t>
    </r>
  </si>
  <si>
    <t>Zavezanec mora davčnemu organu predložiti obračun prispevkov na predpisanem obrazcu OPSVZ najpozneje do 15. dne v mesecu za pretekli mesec, ki se odda prek storitev elektronskega poslovanja FURS eDavki, plačati pa najpozneje do 20. dne v mesecu za pretekli mesec.</t>
  </si>
  <si>
    <r>
      <t>* prispevek za zdravstveno zavarovanje v višini</t>
    </r>
    <r>
      <rPr>
        <b/>
        <sz val="10"/>
        <rFont val="Arial"/>
        <family val="2"/>
      </rPr>
      <t xml:space="preserve"> 33,24 evrov na račun: SI56011008883000073, sklic: 19 vaša DŠ-45004</t>
    </r>
  </si>
  <si>
    <r>
      <t xml:space="preserve">* skupaj znašajo prispevki za dopolnilno dejavnost </t>
    </r>
    <r>
      <rPr>
        <b/>
        <sz val="10"/>
        <rFont val="Arial"/>
        <family val="2"/>
      </rPr>
      <t>65,67 evrov.</t>
    </r>
  </si>
  <si>
    <t>58% PP</t>
  </si>
  <si>
    <t>OBRAČUN PRISPEVKOV ZA SOCIALNO VARNOST ZA ZASEBNIKE ZA FEBRUAR 2017</t>
  </si>
  <si>
    <t>Povprečna mesečna bruto plača za leto 2016 znaša 1.584,66 €</t>
  </si>
  <si>
    <r>
      <t xml:space="preserve">Najnižja osnova za obračun prispevkov za socialno varnost </t>
    </r>
    <r>
      <rPr>
        <b/>
        <sz val="10"/>
        <rFont val="Arial"/>
        <family val="2"/>
      </rPr>
      <t>za družbenike zasebnih družb</t>
    </r>
    <r>
      <rPr>
        <sz val="10"/>
        <rFont val="Arial"/>
        <family val="2"/>
      </rPr>
      <t xml:space="preserve"> v RS, </t>
    </r>
    <r>
      <rPr>
        <b/>
        <sz val="10"/>
        <rFont val="Arial"/>
        <family val="2"/>
      </rPr>
      <t>ki so poslovodne osebe in niso zavarovane na drugi podlagi</t>
    </r>
    <r>
      <rPr>
        <sz val="10"/>
        <rFont val="Arial"/>
        <family val="2"/>
      </rPr>
      <t xml:space="preserve"> je najnižja bruto pokojninska osnova</t>
    </r>
    <r>
      <rPr>
        <b/>
        <sz val="10"/>
        <rFont val="Arial"/>
        <family val="2"/>
      </rPr>
      <t xml:space="preserve"> 1188,50 €.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</si>
</sst>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0">
      <alignment/>
      <protection/>
    </xf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2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wrapText="1"/>
    </xf>
    <xf numFmtId="4" fontId="6" fillId="0" borderId="0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wrapText="1"/>
    </xf>
    <xf numFmtId="0" fontId="9" fillId="0" borderId="15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22" xfId="0" applyFont="1" applyFill="1" applyBorder="1" applyAlignment="1">
      <alignment horizontal="right"/>
    </xf>
    <xf numFmtId="10" fontId="1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" fillId="0" borderId="2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/>
    </xf>
    <xf numFmtId="4" fontId="3" fillId="0" borderId="25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 vertical="center"/>
    </xf>
    <xf numFmtId="0" fontId="1" fillId="35" borderId="26" xfId="0" applyFont="1" applyFill="1" applyBorder="1" applyAlignment="1">
      <alignment horizontal="left" vertical="top" wrapText="1"/>
    </xf>
    <xf numFmtId="0" fontId="1" fillId="35" borderId="26" xfId="0" applyFont="1" applyFill="1" applyBorder="1" applyAlignment="1">
      <alignment/>
    </xf>
    <xf numFmtId="4" fontId="3" fillId="35" borderId="26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9">
      <selection activeCell="A29" sqref="A29"/>
    </sheetView>
  </sheetViews>
  <sheetFormatPr defaultColWidth="9.140625" defaultRowHeight="12.75"/>
  <cols>
    <col min="1" max="1" width="46.421875" style="9" customWidth="1"/>
    <col min="2" max="2" width="9.28125" style="9" customWidth="1"/>
    <col min="3" max="4" width="20.140625" style="9" customWidth="1"/>
    <col min="5" max="9" width="23.28125" style="9" customWidth="1"/>
    <col min="10" max="16384" width="9.140625" style="9" customWidth="1"/>
  </cols>
  <sheetData>
    <row r="1" spans="1:4" ht="20.25">
      <c r="A1" s="44" t="s">
        <v>28</v>
      </c>
      <c r="B1" s="45"/>
      <c r="C1" s="23"/>
      <c r="D1" s="23"/>
    </row>
    <row r="2" spans="1:2" ht="6.75" customHeight="1">
      <c r="A2" s="1"/>
      <c r="B2" s="1"/>
    </row>
    <row r="3" spans="1:2" ht="12.75">
      <c r="A3" s="2" t="s">
        <v>14</v>
      </c>
      <c r="B3" s="1"/>
    </row>
    <row r="4" spans="1:4" ht="6" customHeight="1">
      <c r="A4" s="2"/>
      <c r="B4" s="1"/>
      <c r="C4" s="55"/>
      <c r="D4" s="55"/>
    </row>
    <row r="5" spans="1:3" ht="13.5" thickBot="1">
      <c r="A5" s="28">
        <v>1584.66</v>
      </c>
      <c r="B5" s="16"/>
      <c r="C5" s="16"/>
    </row>
    <row r="6" spans="1:4" ht="24.75" customHeight="1" thickBot="1">
      <c r="A6" s="26" t="s">
        <v>21</v>
      </c>
      <c r="B6" s="17"/>
      <c r="C6" s="27"/>
      <c r="D6" s="27"/>
    </row>
    <row r="7" spans="1:4" ht="20.25" customHeight="1" thickBot="1">
      <c r="A7" s="56" t="s">
        <v>0</v>
      </c>
      <c r="B7" s="18"/>
      <c r="C7" s="14" t="s">
        <v>27</v>
      </c>
      <c r="D7" s="15" t="s">
        <v>15</v>
      </c>
    </row>
    <row r="8" spans="1:4" ht="17.25" customHeight="1" thickBot="1">
      <c r="A8" s="57"/>
      <c r="B8" s="32"/>
      <c r="C8" s="30">
        <f>ROUND(A5*0.58,2)</f>
        <v>919.1</v>
      </c>
      <c r="D8" s="11">
        <f>ROUND(A5*3.5,2)</f>
        <v>5546.31</v>
      </c>
    </row>
    <row r="9" spans="1:4" ht="24.75" thickBot="1">
      <c r="A9" s="33" t="s">
        <v>22</v>
      </c>
      <c r="B9" s="34"/>
      <c r="C9" s="31">
        <v>950.8</v>
      </c>
      <c r="D9" s="29"/>
    </row>
    <row r="10" spans="1:4" ht="17.25" customHeight="1">
      <c r="A10" s="3" t="s">
        <v>1</v>
      </c>
      <c r="B10" s="4">
        <v>0.155</v>
      </c>
      <c r="C10" s="35">
        <f>ROUND(C8*B10,2)</f>
        <v>142.46</v>
      </c>
      <c r="D10" s="36">
        <f>ROUND(D8*B10,2)</f>
        <v>859.68</v>
      </c>
    </row>
    <row r="11" spans="1:4" ht="17.25" customHeight="1">
      <c r="A11" s="6" t="s">
        <v>2</v>
      </c>
      <c r="B11" s="7">
        <v>0.0885</v>
      </c>
      <c r="C11" s="8">
        <f>ROUND(C8*B11,2)</f>
        <v>81.34</v>
      </c>
      <c r="D11" s="5">
        <f>ROUND(D8*B11,2)</f>
        <v>490.85</v>
      </c>
    </row>
    <row r="12" spans="1:4" ht="45">
      <c r="A12" s="46" t="s">
        <v>17</v>
      </c>
      <c r="B12" s="47"/>
      <c r="C12" s="48">
        <f>C10+C11</f>
        <v>223.8</v>
      </c>
      <c r="D12" s="48">
        <f>D10+D11</f>
        <v>1350.53</v>
      </c>
    </row>
    <row r="13" spans="1:4" ht="17.25" customHeight="1">
      <c r="A13" s="6" t="s">
        <v>3</v>
      </c>
      <c r="B13" s="7">
        <v>0.0636</v>
      </c>
      <c r="C13" s="8">
        <f>ROUND(C9*B13,2)</f>
        <v>60.47</v>
      </c>
      <c r="D13" s="8">
        <f>ROUND(D8*B13,2)</f>
        <v>352.75</v>
      </c>
    </row>
    <row r="14" spans="1:4" ht="17.25" customHeight="1">
      <c r="A14" s="6" t="s">
        <v>4</v>
      </c>
      <c r="B14" s="7">
        <v>0.0656</v>
      </c>
      <c r="C14" s="8">
        <f>ROUND(C9*B14,2)</f>
        <v>62.37</v>
      </c>
      <c r="D14" s="8">
        <f>ROUND(D8*B14,2)</f>
        <v>363.84</v>
      </c>
    </row>
    <row r="15" spans="1:4" ht="17.25" customHeight="1">
      <c r="A15" s="6" t="s">
        <v>5</v>
      </c>
      <c r="B15" s="7">
        <v>0.0053</v>
      </c>
      <c r="C15" s="8">
        <f>ROUND(C9*B15,2)</f>
        <v>5.04</v>
      </c>
      <c r="D15" s="8">
        <f>ROUND(D8*B15,2)</f>
        <v>29.4</v>
      </c>
    </row>
    <row r="16" spans="1:4" ht="45">
      <c r="A16" s="49" t="s">
        <v>18</v>
      </c>
      <c r="B16" s="50"/>
      <c r="C16" s="51">
        <f>C13+C14+C15</f>
        <v>127.88000000000001</v>
      </c>
      <c r="D16" s="51">
        <f>D13+D14+D15</f>
        <v>745.9899999999999</v>
      </c>
    </row>
    <row r="17" spans="1:4" ht="17.25" customHeight="1">
      <c r="A17" s="6" t="s">
        <v>6</v>
      </c>
      <c r="B17" s="7">
        <v>0.001</v>
      </c>
      <c r="C17" s="8">
        <f>ROUND(C8*B17,2)</f>
        <v>0.92</v>
      </c>
      <c r="D17" s="8">
        <f>ROUND(D8*B17,2)</f>
        <v>5.55</v>
      </c>
    </row>
    <row r="18" spans="1:4" ht="17.25" customHeight="1">
      <c r="A18" s="6" t="s">
        <v>7</v>
      </c>
      <c r="B18" s="7">
        <v>0.001</v>
      </c>
      <c r="C18" s="8">
        <f>ROUND(C8*B18,2)</f>
        <v>0.92</v>
      </c>
      <c r="D18" s="8">
        <f>ROUND(D8*B18,2)</f>
        <v>5.55</v>
      </c>
    </row>
    <row r="19" spans="1:4" ht="45">
      <c r="A19" s="52" t="s">
        <v>16</v>
      </c>
      <c r="B19" s="53"/>
      <c r="C19" s="54">
        <f>C17+C18</f>
        <v>1.84</v>
      </c>
      <c r="D19" s="54">
        <f>D17+D18</f>
        <v>11.1</v>
      </c>
    </row>
    <row r="20" spans="1:4" ht="17.25" customHeight="1">
      <c r="A20" s="6" t="s">
        <v>8</v>
      </c>
      <c r="B20" s="7">
        <v>0.0014</v>
      </c>
      <c r="C20" s="8">
        <f>ROUND(C8*B20,2)</f>
        <v>1.29</v>
      </c>
      <c r="D20" s="8">
        <f>ROUND(D8*B20,2)</f>
        <v>7.76</v>
      </c>
    </row>
    <row r="21" spans="1:4" ht="17.25" customHeight="1">
      <c r="A21" s="6" t="s">
        <v>9</v>
      </c>
      <c r="B21" s="7">
        <v>0.0006</v>
      </c>
      <c r="C21" s="8">
        <f>ROUND(C8*B21,2)</f>
        <v>0.55</v>
      </c>
      <c r="D21" s="8">
        <f>ROUND(D8*B21,2)</f>
        <v>3.33</v>
      </c>
    </row>
    <row r="22" spans="1:4" ht="45">
      <c r="A22" s="52" t="s">
        <v>19</v>
      </c>
      <c r="B22" s="53"/>
      <c r="C22" s="54">
        <f>C20+C21</f>
        <v>1.84</v>
      </c>
      <c r="D22" s="54">
        <f>D20+D21</f>
        <v>11.09</v>
      </c>
    </row>
    <row r="23" spans="1:4" ht="15.75">
      <c r="A23" s="41" t="s">
        <v>20</v>
      </c>
      <c r="B23" s="42"/>
      <c r="C23" s="43">
        <f>SUM(C22+C19)</f>
        <v>3.68</v>
      </c>
      <c r="D23" s="43">
        <f>SUM(D19+D22)</f>
        <v>22.189999999999998</v>
      </c>
    </row>
    <row r="24" spans="1:4" ht="17.25" customHeight="1" thickBot="1">
      <c r="A24" s="37" t="s">
        <v>10</v>
      </c>
      <c r="B24" s="38">
        <f>SUM(B10:B22)</f>
        <v>0.382</v>
      </c>
      <c r="C24" s="39">
        <f>C12+C16+C19+C22</f>
        <v>355.35999999999996</v>
      </c>
      <c r="D24" s="40">
        <f>D12+D16+D19+D22</f>
        <v>2118.71</v>
      </c>
    </row>
    <row r="25" spans="1:4" ht="6" customHeight="1">
      <c r="A25" s="12"/>
      <c r="B25" s="19"/>
      <c r="C25" s="20"/>
      <c r="D25" s="20"/>
    </row>
    <row r="26" spans="1:4" s="23" customFormat="1" ht="15" customHeight="1">
      <c r="A26" s="13" t="s">
        <v>29</v>
      </c>
      <c r="B26" s="21"/>
      <c r="C26" s="22"/>
      <c r="D26" s="22"/>
    </row>
    <row r="27" spans="1:4" s="23" customFormat="1" ht="6" customHeight="1">
      <c r="A27" s="13"/>
      <c r="B27" s="24"/>
      <c r="C27" s="25"/>
      <c r="D27" s="25"/>
    </row>
    <row r="28" spans="1:5" ht="27.75" customHeight="1">
      <c r="A28" s="58" t="s">
        <v>24</v>
      </c>
      <c r="B28" s="58"/>
      <c r="C28" s="58"/>
      <c r="D28" s="58"/>
      <c r="E28" s="58"/>
    </row>
    <row r="29" ht="18" customHeight="1"/>
    <row r="30" ht="15" customHeight="1">
      <c r="A30" s="9" t="s">
        <v>11</v>
      </c>
    </row>
    <row r="31" ht="6" customHeight="1"/>
    <row r="32" ht="15.75">
      <c r="A32" s="10" t="s">
        <v>12</v>
      </c>
    </row>
    <row r="33" ht="12.75">
      <c r="A33" t="s">
        <v>23</v>
      </c>
    </row>
    <row r="34" ht="12.75">
      <c r="A34" t="s">
        <v>25</v>
      </c>
    </row>
    <row r="35" ht="12.75">
      <c r="A35" t="s">
        <v>26</v>
      </c>
    </row>
    <row r="36" ht="6" customHeight="1"/>
    <row r="37" ht="15.75">
      <c r="A37" s="10" t="s">
        <v>13</v>
      </c>
    </row>
    <row r="38" spans="1:5" ht="32.25" customHeight="1">
      <c r="A38" s="59" t="s">
        <v>30</v>
      </c>
      <c r="B38" s="59"/>
      <c r="C38" s="59"/>
      <c r="D38" s="59"/>
      <c r="E38" s="59"/>
    </row>
    <row r="39" ht="16.5" customHeight="1">
      <c r="A39" s="10"/>
    </row>
  </sheetData>
  <sheetProtection/>
  <mergeCells count="4">
    <mergeCell ref="C4:D4"/>
    <mergeCell ref="A7:A8"/>
    <mergeCell ref="A28:E28"/>
    <mergeCell ref="A38:E38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</dc:creator>
  <cp:keywords/>
  <dc:description/>
  <cp:lastModifiedBy>Rajko Jeršič</cp:lastModifiedBy>
  <cp:lastPrinted>2016-07-05T05:53:13Z</cp:lastPrinted>
  <dcterms:modified xsi:type="dcterms:W3CDTF">2017-03-07T11:15:07Z</dcterms:modified>
  <cp:category/>
  <cp:version/>
  <cp:contentType/>
  <cp:contentStatus/>
</cp:coreProperties>
</file>