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0" yWindow="4725" windowWidth="22950" windowHeight="7950"/>
  </bookViews>
  <sheets>
    <sheet name="družbeniki" sheetId="7" r:id="rId1"/>
    <sheet name="NAVODILA" sheetId="2" r:id="rId2"/>
    <sheet name="List3" sheetId="3" r:id="rId3"/>
  </sheets>
  <calcPr calcId="125725" concurrentCalc="0"/>
</workbook>
</file>

<file path=xl/calcChain.xml><?xml version="1.0" encoding="utf-8"?>
<calcChain xmlns="http://schemas.openxmlformats.org/spreadsheetml/2006/main">
  <c r="F4" i="7"/>
  <c r="F15"/>
  <c r="E4"/>
  <c r="E12"/>
  <c r="E18"/>
  <c r="E9"/>
  <c r="F9"/>
  <c r="F13"/>
  <c r="E11"/>
  <c r="E17"/>
  <c r="E19"/>
  <c r="F17"/>
  <c r="F19"/>
  <c r="F18"/>
  <c r="E6"/>
  <c r="F11"/>
  <c r="E7"/>
  <c r="E14"/>
  <c r="F7"/>
  <c r="F14"/>
  <c r="F16"/>
  <c r="F6"/>
  <c r="E15"/>
  <c r="F12"/>
  <c r="E8"/>
  <c r="F20"/>
  <c r="E16"/>
  <c r="E20"/>
  <c r="F8"/>
  <c r="F21"/>
  <c r="E13"/>
  <c r="E21"/>
</calcChain>
</file>

<file path=xl/sharedStrings.xml><?xml version="1.0" encoding="utf-8"?>
<sst xmlns="http://schemas.openxmlformats.org/spreadsheetml/2006/main" count="41" uniqueCount="40">
  <si>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</si>
  <si>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</si>
  <si>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</si>
  <si>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</si>
  <si>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</si>
  <si>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</si>
  <si>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</si>
  <si>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</si>
  <si>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</si>
  <si>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</si>
  <si>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</si>
  <si>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</si>
  <si>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</si>
  <si>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</si>
  <si>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</si>
  <si>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</si>
  <si>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</si>
  <si>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</si>
  <si>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</si>
  <si>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</si>
  <si>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</si>
  <si>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</si>
  <si>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</si>
  <si>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</si>
  <si>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</si>
  <si>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</si>
  <si>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</si>
  <si>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vir: Furs</t>
  </si>
  <si>
    <t>1. http://www.fu.gov.si/davki_in_druge_dajatve/podrocja/prispevki_za_socialno_varnost/osnove_za_placilo_ter_zneski_prispevkov_za_socialno_varnost/</t>
  </si>
  <si>
    <t xml:space="preserve">2. POPRAVI NASLOV MESECA </t>
  </si>
  <si>
    <t>90 % PP**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</si>
  <si>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</si>
  <si>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 najpozneje do 15. dne v mesecu za pretekli mesec. Prispevki morajo biti plačani najpozneje do 20. dne v mesecu za pretekli mesec.</t>
  </si>
  <si>
    <t>Na podlagi drugega odstavka 48. člena ZZVZZ se za obdobje od januarja 2024 dalje plačuje tudi obvezni zdravstveni prispevek v višini 35 eurov za posamezni koledarski mesec ne glede na število dni zavarovanja v koledarskem mesecu</t>
  </si>
  <si>
    <t>Obvezni zdravstveni prispevek</t>
  </si>
  <si>
    <t>pavšalni znesek</t>
  </si>
  <si>
    <t>* Povprečna mesečna bruto plača za leto 2023 (PP): 2.220,95 EUR</t>
  </si>
  <si>
    <t>** Minimalna osnova za prispevke za družbenike v letu 2024 znaša 90 % zadnje znane povprečne letne plače: 90 % od 2.220,95 = 1.998,86 EUR</t>
  </si>
  <si>
    <t>*** Najvišja možna zavarovalna osnova: zavezanec lahko prispevke plača največ od osnove, ki znaša 3,5 PP (v skladu s petim odstavkom 145. člena ZPIZ-2): 2.220,95 x 3,5 = 7.773,33 EUR</t>
  </si>
  <si>
    <r>
      <t xml:space="preserve">Prispevki za socialno varnost družbenikov (zav. podlaga 040) - </t>
    </r>
    <r>
      <rPr>
        <b/>
        <sz val="8"/>
        <color rgb="FFFFC000"/>
        <rFont val="Arial"/>
        <family val="2"/>
        <charset val="238"/>
      </rPr>
      <t>december 2024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</si>
</sst>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FFC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1" fillId="0" borderId="0" xfId="1"/>
    <xf numFmtId="0" fontId="6" fillId="0" borderId="0" xfId="1" applyFont="1"/>
    <xf numFmtId="0" fontId="5" fillId="2" borderId="2" xfId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6" fillId="0" borderId="0" xfId="0" applyFont="1"/>
    <xf numFmtId="0" fontId="5" fillId="2" borderId="6" xfId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>
      <alignment vertical="center"/>
    </xf>
    <xf numFmtId="4" fontId="3" fillId="0" borderId="0" xfId="1" applyNumberFormat="1" applyFont="1"/>
    <xf numFmtId="4" fontId="5" fillId="2" borderId="8" xfId="1" applyNumberFormat="1" applyFont="1" applyFill="1" applyBorder="1" applyAlignment="1">
      <alignment vertical="center" wrapText="1"/>
    </xf>
    <xf numFmtId="0" fontId="5" fillId="2" borderId="9" xfId="1" applyFont="1" applyFill="1" applyBorder="1" applyAlignment="1">
      <alignment vertical="center" wrapText="1"/>
    </xf>
    <xf numFmtId="4" fontId="3" fillId="3" borderId="4" xfId="1" applyNumberFormat="1" applyFont="1" applyFill="1" applyBorder="1" applyAlignment="1">
      <alignment vertical="center"/>
    </xf>
    <xf numFmtId="0" fontId="6" fillId="0" borderId="10" xfId="1" applyFont="1" applyBorder="1"/>
    <xf numFmtId="10" fontId="6" fillId="0" borderId="11" xfId="1" applyNumberFormat="1" applyFont="1" applyBorder="1"/>
    <xf numFmtId="4" fontId="6" fillId="0" borderId="11" xfId="1" applyNumberFormat="1" applyFont="1" applyBorder="1"/>
    <xf numFmtId="4" fontId="6" fillId="0" borderId="12" xfId="1" applyNumberFormat="1" applyFont="1" applyBorder="1"/>
    <xf numFmtId="4" fontId="6" fillId="0" borderId="0" xfId="1" applyNumberFormat="1" applyFont="1"/>
    <xf numFmtId="0" fontId="6" fillId="0" borderId="13" xfId="1" applyFont="1" applyBorder="1"/>
    <xf numFmtId="10" fontId="6" fillId="0" borderId="14" xfId="1" applyNumberFormat="1" applyFont="1" applyBorder="1"/>
    <xf numFmtId="0" fontId="6" fillId="4" borderId="13" xfId="1" applyFont="1" applyFill="1" applyBorder="1" applyAlignment="1">
      <alignment horizontal="right"/>
    </xf>
    <xf numFmtId="0" fontId="6" fillId="4" borderId="14" xfId="1" applyFont="1" applyFill="1" applyBorder="1"/>
    <xf numFmtId="0" fontId="6" fillId="4" borderId="14" xfId="1" applyFont="1" applyFill="1" applyBorder="1" applyAlignment="1">
      <alignment horizontal="center"/>
    </xf>
    <xf numFmtId="4" fontId="3" fillId="4" borderId="14" xfId="1" applyNumberFormat="1" applyFont="1" applyFill="1" applyBorder="1"/>
    <xf numFmtId="4" fontId="3" fillId="4" borderId="15" xfId="1" applyNumberFormat="1" applyFont="1" applyFill="1" applyBorder="1"/>
    <xf numFmtId="10" fontId="6" fillId="0" borderId="14" xfId="1" applyNumberFormat="1" applyFont="1" applyBorder="1" applyAlignment="1">
      <alignment horizontal="center"/>
    </xf>
    <xf numFmtId="4" fontId="6" fillId="0" borderId="15" xfId="1" applyNumberFormat="1" applyFont="1" applyBorder="1"/>
    <xf numFmtId="0" fontId="6" fillId="5" borderId="13" xfId="1" applyFont="1" applyFill="1" applyBorder="1" applyAlignment="1">
      <alignment horizontal="right"/>
    </xf>
    <xf numFmtId="0" fontId="6" fillId="5" borderId="14" xfId="1" applyFont="1" applyFill="1" applyBorder="1"/>
    <xf numFmtId="0" fontId="6" fillId="5" borderId="14" xfId="1" applyFont="1" applyFill="1" applyBorder="1" applyAlignment="1">
      <alignment horizontal="center"/>
    </xf>
    <xf numFmtId="4" fontId="3" fillId="5" borderId="14" xfId="1" applyNumberFormat="1" applyFont="1" applyFill="1" applyBorder="1"/>
    <xf numFmtId="4" fontId="3" fillId="5" borderId="15" xfId="1" applyNumberFormat="1" applyFont="1" applyFill="1" applyBorder="1"/>
    <xf numFmtId="4" fontId="6" fillId="0" borderId="14" xfId="1" applyNumberFormat="1" applyFont="1" applyBorder="1"/>
    <xf numFmtId="0" fontId="6" fillId="6" borderId="13" xfId="1" applyFont="1" applyFill="1" applyBorder="1" applyAlignment="1">
      <alignment horizontal="right"/>
    </xf>
    <xf numFmtId="10" fontId="6" fillId="6" borderId="14" xfId="1" applyNumberFormat="1" applyFont="1" applyFill="1" applyBorder="1"/>
    <xf numFmtId="0" fontId="6" fillId="6" borderId="16" xfId="1" applyFont="1" applyFill="1" applyBorder="1" applyAlignment="1">
      <alignment horizontal="center"/>
    </xf>
    <xf numFmtId="0" fontId="6" fillId="6" borderId="14" xfId="1" applyFont="1" applyFill="1" applyBorder="1" applyAlignment="1">
      <alignment horizontal="center"/>
    </xf>
    <xf numFmtId="4" fontId="6" fillId="6" borderId="14" xfId="1" applyNumberFormat="1" applyFont="1" applyFill="1" applyBorder="1"/>
    <xf numFmtId="4" fontId="6" fillId="6" borderId="15" xfId="1" applyNumberFormat="1" applyFont="1" applyFill="1" applyBorder="1"/>
    <xf numFmtId="0" fontId="6" fillId="7" borderId="17" xfId="1" applyFont="1" applyFill="1" applyBorder="1" applyAlignment="1">
      <alignment horizontal="right"/>
    </xf>
    <xf numFmtId="10" fontId="6" fillId="7" borderId="16" xfId="1" applyNumberFormat="1" applyFont="1" applyFill="1" applyBorder="1"/>
    <xf numFmtId="0" fontId="6" fillId="7" borderId="16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4" fontId="6" fillId="7" borderId="16" xfId="1" applyNumberFormat="1" applyFont="1" applyFill="1" applyBorder="1"/>
    <xf numFmtId="4" fontId="6" fillId="7" borderId="18" xfId="1" applyNumberFormat="1" applyFont="1" applyFill="1" applyBorder="1"/>
    <xf numFmtId="0" fontId="6" fillId="0" borderId="17" xfId="1" applyFont="1" applyBorder="1" applyAlignment="1">
      <alignment horizontal="right"/>
    </xf>
    <xf numFmtId="0" fontId="6" fillId="0" borderId="16" xfId="1" applyFont="1" applyBorder="1"/>
    <xf numFmtId="0" fontId="6" fillId="0" borderId="16" xfId="1" applyFont="1" applyBorder="1" applyAlignment="1">
      <alignment horizontal="center"/>
    </xf>
    <xf numFmtId="4" fontId="3" fillId="0" borderId="16" xfId="1" applyNumberFormat="1" applyFont="1" applyBorder="1"/>
    <xf numFmtId="4" fontId="3" fillId="0" borderId="18" xfId="1" applyNumberFormat="1" applyFont="1" applyBorder="1"/>
    <xf numFmtId="0" fontId="6" fillId="0" borderId="19" xfId="1" applyFont="1" applyBorder="1" applyAlignment="1">
      <alignment horizontal="right"/>
    </xf>
    <xf numFmtId="0" fontId="6" fillId="0" borderId="20" xfId="1" applyFont="1" applyBorder="1"/>
    <xf numFmtId="4" fontId="3" fillId="0" borderId="20" xfId="1" applyNumberFormat="1" applyFont="1" applyBorder="1"/>
    <xf numFmtId="4" fontId="3" fillId="0" borderId="21" xfId="1" applyNumberFormat="1" applyFont="1" applyBorder="1"/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0" xfId="0" applyFo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1" applyFont="1" applyAlignment="1">
      <alignment horizontal="left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23" xfId="1" applyFont="1" applyFill="1" applyBorder="1" applyAlignment="1">
      <alignment horizontal="center" wrapText="1"/>
    </xf>
    <xf numFmtId="0" fontId="6" fillId="0" borderId="0" xfId="1" applyFont="1" applyAlignment="1">
      <alignment horizontal="left"/>
    </xf>
    <xf numFmtId="0" fontId="1" fillId="0" borderId="0" xfId="1" applyAlignment="1">
      <alignment horizontal="left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I13" sqref="I13"/>
    </sheetView>
  </sheetViews>
  <sheetFormatPr defaultRowHeight="15"/>
  <cols>
    <col min="2" max="2" width="12.85546875" customWidth="1"/>
    <col min="3" max="3" width="22.28515625" customWidth="1"/>
    <col min="4" max="4" width="17.85546875" customWidth="1"/>
    <col min="5" max="5" width="17.7109375" customWidth="1"/>
    <col min="6" max="6" width="16.5703125" customWidth="1"/>
  </cols>
  <sheetData>
    <row r="1" spans="1:10" ht="27" customHeight="1" thickBot="1">
      <c r="A1" s="65" t="s">
        <v>39</v>
      </c>
      <c r="B1" s="66"/>
      <c r="C1" s="66"/>
      <c r="D1" s="66"/>
      <c r="E1" s="66"/>
      <c r="F1" s="67"/>
      <c r="G1" s="2"/>
      <c r="H1" s="2"/>
      <c r="I1" s="2"/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68" t="s">
        <v>0</v>
      </c>
      <c r="B3" s="4"/>
      <c r="C3" s="70" t="s">
        <v>1</v>
      </c>
      <c r="D3" s="70" t="s">
        <v>2</v>
      </c>
      <c r="E3" s="5" t="s">
        <v>30</v>
      </c>
      <c r="F3" s="6" t="s">
        <v>3</v>
      </c>
      <c r="G3" s="7"/>
      <c r="H3" s="2"/>
      <c r="I3" s="8"/>
      <c r="J3" s="8"/>
    </row>
    <row r="4" spans="1:10" ht="15.75" thickBot="1">
      <c r="A4" s="69"/>
      <c r="B4" s="9"/>
      <c r="C4" s="71"/>
      <c r="D4" s="71"/>
      <c r="E4" s="10">
        <f>ROUND(+A5*0.9,2)</f>
        <v>1998.86</v>
      </c>
      <c r="F4" s="10">
        <f>ROUND(+A5*3.5,2)</f>
        <v>7773.33</v>
      </c>
      <c r="G4" s="11"/>
      <c r="H4" s="2"/>
    </row>
    <row r="5" spans="1:10" ht="15.75" thickBot="1">
      <c r="A5" s="12">
        <v>2220.9499999999998</v>
      </c>
      <c r="B5" s="13"/>
      <c r="C5" s="72"/>
      <c r="D5" s="72"/>
      <c r="E5" s="14"/>
      <c r="F5" s="14"/>
      <c r="G5" s="11"/>
      <c r="H5" s="2"/>
    </row>
    <row r="6" spans="1:10">
      <c r="A6" s="15" t="s">
        <v>4</v>
      </c>
      <c r="B6" s="16">
        <v>0.155</v>
      </c>
      <c r="C6" s="16"/>
      <c r="D6" s="16"/>
      <c r="E6" s="17">
        <f>ROUND(E4*B6,2)</f>
        <v>309.82</v>
      </c>
      <c r="F6" s="18">
        <f>ROUND(F4*B6,2)</f>
        <v>1204.8699999999999</v>
      </c>
      <c r="G6" s="19"/>
      <c r="H6" s="2"/>
    </row>
    <row r="7" spans="1:10">
      <c r="A7" s="20" t="s">
        <v>5</v>
      </c>
      <c r="B7" s="21">
        <v>8.8499999999999995E-2</v>
      </c>
      <c r="C7" s="21"/>
      <c r="D7" s="21"/>
      <c r="E7" s="17">
        <f>ROUND(E4*B7,2)</f>
        <v>176.9</v>
      </c>
      <c r="F7" s="18">
        <f>ROUND(F4*B7,2)</f>
        <v>687.94</v>
      </c>
      <c r="G7" s="19"/>
      <c r="H7" s="2"/>
    </row>
    <row r="8" spans="1:10">
      <c r="A8" s="22" t="s">
        <v>6</v>
      </c>
      <c r="B8" s="23"/>
      <c r="C8" s="24" t="s">
        <v>7</v>
      </c>
      <c r="D8" s="24" t="s">
        <v>8</v>
      </c>
      <c r="E8" s="25">
        <f>E6+E7</f>
        <v>486.72</v>
      </c>
      <c r="F8" s="26">
        <f>F6+F7</f>
        <v>1892.81</v>
      </c>
      <c r="G8" s="11"/>
      <c r="H8" s="2"/>
    </row>
    <row r="9" spans="1:10">
      <c r="A9" s="20" t="s">
        <v>9</v>
      </c>
      <c r="B9" s="21">
        <v>6.3600000000000004E-2</v>
      </c>
      <c r="C9" s="27"/>
      <c r="D9" s="27"/>
      <c r="E9" s="17">
        <f>ROUND(E4*B9,2)</f>
        <v>127.13</v>
      </c>
      <c r="F9" s="28">
        <f>ROUND(F4*B9,2)</f>
        <v>494.38</v>
      </c>
      <c r="G9" s="19"/>
      <c r="H9" s="2"/>
    </row>
    <row r="10" spans="1:10">
      <c r="A10" s="20" t="s">
        <v>34</v>
      </c>
      <c r="B10" s="21" t="s">
        <v>35</v>
      </c>
      <c r="C10" s="27"/>
      <c r="D10" s="27"/>
      <c r="E10" s="17">
        <v>35</v>
      </c>
      <c r="F10" s="28">
        <v>35</v>
      </c>
      <c r="G10" s="19"/>
      <c r="H10" s="2"/>
    </row>
    <row r="11" spans="1:10">
      <c r="A11" s="20" t="s">
        <v>10</v>
      </c>
      <c r="B11" s="21">
        <v>6.5600000000000006E-2</v>
      </c>
      <c r="C11" s="27"/>
      <c r="D11" s="27"/>
      <c r="E11" s="17">
        <f>ROUND(E4*B11,2)</f>
        <v>131.13</v>
      </c>
      <c r="F11" s="28">
        <f>ROUND(F4*B11,2)</f>
        <v>509.93</v>
      </c>
      <c r="G11" s="19"/>
      <c r="H11" s="2"/>
    </row>
    <row r="12" spans="1:10">
      <c r="A12" s="20" t="s">
        <v>11</v>
      </c>
      <c r="B12" s="21">
        <v>5.3E-3</v>
      </c>
      <c r="C12" s="27"/>
      <c r="D12" s="27"/>
      <c r="E12" s="17">
        <f>ROUND(E4*B12,2)</f>
        <v>10.59</v>
      </c>
      <c r="F12" s="28">
        <f>ROUND(F4*B12,2)</f>
        <v>41.2</v>
      </c>
      <c r="G12" s="19"/>
      <c r="H12" s="2"/>
    </row>
    <row r="13" spans="1:10">
      <c r="A13" s="29" t="s">
        <v>12</v>
      </c>
      <c r="B13" s="30"/>
      <c r="C13" s="31" t="s">
        <v>13</v>
      </c>
      <c r="D13" s="31" t="s">
        <v>14</v>
      </c>
      <c r="E13" s="32">
        <f>E9+E10+E11+E12</f>
        <v>303.84999999999997</v>
      </c>
      <c r="F13" s="33">
        <f>F9+F10+F11+F12</f>
        <v>1080.51</v>
      </c>
      <c r="G13" s="11"/>
      <c r="H13" s="2"/>
    </row>
    <row r="14" spans="1:10">
      <c r="A14" s="20" t="s">
        <v>15</v>
      </c>
      <c r="B14" s="21">
        <v>1E-3</v>
      </c>
      <c r="C14" s="27"/>
      <c r="D14" s="27"/>
      <c r="E14" s="34">
        <f>ROUND(E4*B14,2)</f>
        <v>2</v>
      </c>
      <c r="F14" s="28">
        <f>ROUND(F4*B14,2)</f>
        <v>7.77</v>
      </c>
      <c r="G14" s="19"/>
      <c r="H14" s="2"/>
    </row>
    <row r="15" spans="1:10">
      <c r="A15" s="20" t="s">
        <v>16</v>
      </c>
      <c r="B15" s="21">
        <v>1E-3</v>
      </c>
      <c r="C15" s="27"/>
      <c r="D15" s="27"/>
      <c r="E15" s="34">
        <f>ROUND(E4*B15,2)</f>
        <v>2</v>
      </c>
      <c r="F15" s="28">
        <f>ROUND(F4*B15,2)</f>
        <v>7.77</v>
      </c>
      <c r="G15" s="19"/>
      <c r="H15" s="2"/>
    </row>
    <row r="16" spans="1:10">
      <c r="A16" s="35" t="s">
        <v>17</v>
      </c>
      <c r="B16" s="36"/>
      <c r="C16" s="37" t="s">
        <v>18</v>
      </c>
      <c r="D16" s="38" t="s">
        <v>19</v>
      </c>
      <c r="E16" s="39">
        <f>E15+E14</f>
        <v>4</v>
      </c>
      <c r="F16" s="40">
        <f>F14+F15</f>
        <v>15.54</v>
      </c>
      <c r="G16" s="19"/>
      <c r="H16" s="2"/>
    </row>
    <row r="17" spans="1:10">
      <c r="A17" s="20" t="s">
        <v>20</v>
      </c>
      <c r="B17" s="21">
        <v>1.4E-3</v>
      </c>
      <c r="C17" s="27"/>
      <c r="D17" s="27"/>
      <c r="E17" s="34">
        <f>ROUND(E4*B17,2)</f>
        <v>2.8</v>
      </c>
      <c r="F17" s="28">
        <f>ROUND(F4*B17,2)</f>
        <v>10.88</v>
      </c>
      <c r="G17" s="19"/>
      <c r="H17" s="2"/>
    </row>
    <row r="18" spans="1:10">
      <c r="A18" s="20" t="s">
        <v>21</v>
      </c>
      <c r="B18" s="21">
        <v>5.9999999999999995E-4</v>
      </c>
      <c r="C18" s="27"/>
      <c r="D18" s="27"/>
      <c r="E18" s="34">
        <f>ROUND(E4*B18,2)</f>
        <v>1.2</v>
      </c>
      <c r="F18" s="28">
        <f>ROUND(F4*B18,2)</f>
        <v>4.66</v>
      </c>
      <c r="G18" s="19"/>
      <c r="H18" s="2"/>
      <c r="I18" s="2"/>
    </row>
    <row r="19" spans="1:10">
      <c r="A19" s="41" t="s">
        <v>22</v>
      </c>
      <c r="B19" s="42"/>
      <c r="C19" s="43" t="s">
        <v>18</v>
      </c>
      <c r="D19" s="44" t="s">
        <v>23</v>
      </c>
      <c r="E19" s="45">
        <f>E17+E18</f>
        <v>4</v>
      </c>
      <c r="F19" s="46">
        <f>F17+F18</f>
        <v>15.540000000000001</v>
      </c>
      <c r="G19" s="19"/>
      <c r="H19" s="2"/>
      <c r="I19" s="2"/>
    </row>
    <row r="20" spans="1:10" ht="15.75" thickBot="1">
      <c r="A20" s="47" t="s">
        <v>24</v>
      </c>
      <c r="B20" s="48"/>
      <c r="C20" s="49"/>
      <c r="D20" s="49"/>
      <c r="E20" s="50">
        <f>E16+E19</f>
        <v>8</v>
      </c>
      <c r="F20" s="51">
        <f>F16+F19</f>
        <v>31.08</v>
      </c>
      <c r="G20" s="11"/>
      <c r="H20" s="2"/>
      <c r="I20" s="2"/>
    </row>
    <row r="21" spans="1:10" ht="15.75" thickBot="1">
      <c r="A21" s="52" t="s">
        <v>25</v>
      </c>
      <c r="B21" s="53"/>
      <c r="C21" s="53"/>
      <c r="D21" s="53"/>
      <c r="E21" s="54">
        <f>E8+E13+E16+E19</f>
        <v>798.56999999999994</v>
      </c>
      <c r="F21" s="55">
        <f>F8+F13+F16+F19</f>
        <v>3004.3999999999996</v>
      </c>
      <c r="G21" s="11"/>
      <c r="H21" s="2"/>
      <c r="I21" s="2"/>
    </row>
    <row r="22" spans="1:10">
      <c r="A22" s="3"/>
      <c r="B22" s="3"/>
      <c r="C22" s="3"/>
      <c r="D22" s="3"/>
      <c r="E22" s="19"/>
      <c r="F22" s="3"/>
      <c r="G22" s="3"/>
      <c r="H22" s="2"/>
      <c r="I22" s="2"/>
    </row>
    <row r="23" spans="1:10">
      <c r="A23" s="73" t="s">
        <v>26</v>
      </c>
      <c r="B23" s="74"/>
      <c r="C23" s="74"/>
      <c r="D23" s="74"/>
      <c r="E23" s="74"/>
      <c r="F23" s="74"/>
      <c r="G23" s="56"/>
      <c r="H23" s="56"/>
      <c r="I23" s="56"/>
      <c r="J23" s="57"/>
    </row>
    <row r="24" spans="1:10">
      <c r="A24" s="58" t="s">
        <v>36</v>
      </c>
      <c r="B24" s="56"/>
      <c r="C24" s="56"/>
      <c r="D24" s="56"/>
      <c r="E24" s="56"/>
      <c r="F24" s="56"/>
      <c r="G24" s="56"/>
      <c r="H24" s="59"/>
      <c r="I24" s="59"/>
      <c r="J24" s="57"/>
    </row>
    <row r="25" spans="1:10">
      <c r="A25" s="58" t="s">
        <v>37</v>
      </c>
      <c r="B25" s="56"/>
      <c r="C25" s="56"/>
      <c r="D25" s="56"/>
      <c r="E25" s="56"/>
      <c r="F25" s="56"/>
      <c r="G25" s="56"/>
      <c r="H25" s="59"/>
      <c r="I25" s="59"/>
      <c r="J25" s="57"/>
    </row>
    <row r="26" spans="1:10">
      <c r="A26" s="58" t="s">
        <v>38</v>
      </c>
      <c r="B26" s="56"/>
      <c r="C26" s="56"/>
      <c r="D26" s="56"/>
      <c r="E26" s="56"/>
      <c r="F26" s="56"/>
      <c r="G26" s="56"/>
      <c r="H26" s="59"/>
      <c r="I26" s="59"/>
      <c r="J26" s="57"/>
    </row>
    <row r="27" spans="1:10" ht="24" customHeight="1">
      <c r="A27" s="62" t="s">
        <v>31</v>
      </c>
      <c r="B27" s="63"/>
      <c r="C27" s="63"/>
      <c r="D27" s="63"/>
      <c r="E27" s="63"/>
      <c r="F27" s="63"/>
      <c r="G27" s="63"/>
      <c r="H27" s="63"/>
      <c r="I27" s="63"/>
      <c r="J27" s="60"/>
    </row>
    <row r="28" spans="1:10" ht="28.5" customHeight="1">
      <c r="A28" s="64" t="s">
        <v>32</v>
      </c>
      <c r="B28" s="64"/>
      <c r="C28" s="64"/>
      <c r="D28" s="64"/>
      <c r="E28" s="64"/>
      <c r="F28" s="64"/>
      <c r="G28" s="64"/>
      <c r="H28" s="64"/>
      <c r="I28" s="64"/>
      <c r="J28" s="64"/>
    </row>
    <row r="31" spans="1:10">
      <c r="A31" s="61" t="s">
        <v>33</v>
      </c>
    </row>
  </sheetData>
  <mergeCells count="7">
    <mergeCell ref="A27:I27"/>
    <mergeCell ref="A28:J28"/>
    <mergeCell ref="A1:F1"/>
    <mergeCell ref="A3:A4"/>
    <mergeCell ref="C3:C5"/>
    <mergeCell ref="D3:D5"/>
    <mergeCell ref="A23:F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27</v>
      </c>
    </row>
    <row r="2" spans="1:1">
      <c r="A2" t="s">
        <v>28</v>
      </c>
    </row>
    <row r="4" spans="1:1">
      <c r="A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2019-02-28T08:00:47Z</cp:lastPrinted>
  <dcterms:created xsi:type="dcterms:W3CDTF">2015-02-02T10:15:52Z</dcterms:created>
  <dcterms:modified xsi:type="dcterms:W3CDTF">2025-01-07T14:09:24Z</dcterms:modified>
</cp:coreProperties>
</file>